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osario\Desktop\"/>
    </mc:Choice>
  </mc:AlternateContent>
  <xr:revisionPtr revIDLastSave="0" documentId="8_{0099519A-7426-4A93-AF75-AFD87BAF9963}" xr6:coauthVersionLast="47" xr6:coauthVersionMax="47" xr10:uidLastSave="{00000000-0000-0000-0000-000000000000}"/>
  <bookViews>
    <workbookView xWindow="-120" yWindow="-120" windowWidth="29040" windowHeight="15840" xr2:uid="{ACFE550E-FE6F-41B4-AB33-E10E93ECB9D8}"/>
  </bookViews>
  <sheets>
    <sheet name="PARADORES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4" i="1"/>
  <c r="H21" i="1"/>
  <c r="A15" i="1"/>
  <c r="A16" i="1" s="1"/>
  <c r="A17" i="1" s="1"/>
  <c r="A18" i="1" s="1"/>
  <c r="H12" i="1"/>
  <c r="H9" i="1"/>
  <c r="H26" i="1" s="1"/>
</calcChain>
</file>

<file path=xl/sharedStrings.xml><?xml version="1.0" encoding="utf-8"?>
<sst xmlns="http://schemas.openxmlformats.org/spreadsheetml/2006/main" count="112" uniqueCount="94">
  <si>
    <t>Hospederías Pequeñas : 3-25 hab.</t>
  </si>
  <si>
    <t>Hospederías Medians: 26-75 hab.</t>
  </si>
  <si>
    <t>Hospederías Grandes: 76 +</t>
  </si>
  <si>
    <t xml:space="preserve">Paradores </t>
  </si>
  <si>
    <t/>
  </si>
  <si>
    <t>Lodging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</si>
  <si>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</si>
  <si>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</si>
  <si>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</si>
  <si>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</si>
  <si>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</si>
  <si>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</si>
  <si>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Title</t>
  </si>
  <si>
    <t>First Name</t>
  </si>
  <si>
    <t>Last Name</t>
  </si>
  <si>
    <t>Position</t>
  </si>
  <si>
    <t>Phone Number</t>
  </si>
  <si>
    <t>Paradores Endosadas en la Región Este</t>
  </si>
  <si>
    <t>Parador Palmas De Lucía</t>
  </si>
  <si>
    <t>Carr. 901 Int. 991</t>
  </si>
  <si>
    <t>Bo. Camino Nuevo, Sector La Playa</t>
  </si>
  <si>
    <t>Yabucoa</t>
  </si>
  <si>
    <t>Sr.</t>
  </si>
  <si>
    <t>Juan</t>
  </si>
  <si>
    <t>López</t>
  </si>
  <si>
    <t>Propietario</t>
  </si>
  <si>
    <t>Parador MaunaCaribe</t>
  </si>
  <si>
    <t>Carr. PR. 901</t>
  </si>
  <si>
    <t>Km. 1,9 Bo. Emajagua</t>
  </si>
  <si>
    <t>Maunabo</t>
  </si>
  <si>
    <t>Hospederías Endosadas en Porta Atlántico (Norte)</t>
  </si>
  <si>
    <t>Parador El Buen Café</t>
  </si>
  <si>
    <t>381 Rd. 2, Km.84</t>
  </si>
  <si>
    <t>Bo. Carrizales</t>
  </si>
  <si>
    <t xml:space="preserve">Hatillo </t>
  </si>
  <si>
    <t>Héctor</t>
  </si>
  <si>
    <t>Martínez</t>
  </si>
  <si>
    <t>Hospederías Endosadas en Porta del Sol (Oeste)</t>
  </si>
  <si>
    <t>Parador Combate Beach</t>
  </si>
  <si>
    <t>Carr. 3301 Km. 2.7</t>
  </si>
  <si>
    <t>Interior Playa Combate</t>
  </si>
  <si>
    <t>Cabo Rojo</t>
  </si>
  <si>
    <t>Tomás</t>
  </si>
  <si>
    <t>Ramírez</t>
  </si>
  <si>
    <t>Presidente</t>
  </si>
  <si>
    <t>Parador Guanica 1929</t>
  </si>
  <si>
    <t>Bo. Ensenada Int. 3116 Km 2.5</t>
  </si>
  <si>
    <t>Guanica</t>
  </si>
  <si>
    <t>Christian L.</t>
  </si>
  <si>
    <t>Rivera</t>
  </si>
  <si>
    <t>Administrador</t>
  </si>
  <si>
    <t>(787)821-0099</t>
  </si>
  <si>
    <t>Parador Villas Del Mar Hau</t>
  </si>
  <si>
    <t xml:space="preserve">Carr. 466, Km. 8.3 </t>
  </si>
  <si>
    <t>Playa Montones</t>
  </si>
  <si>
    <t>Isabela</t>
  </si>
  <si>
    <t>Sra.</t>
  </si>
  <si>
    <t xml:space="preserve">Myrna </t>
  </si>
  <si>
    <t>Hau</t>
  </si>
  <si>
    <t>Propietaria</t>
  </si>
  <si>
    <t>Parador El Faro</t>
  </si>
  <si>
    <t>4000 Ave. Pedro Albizu  Campos</t>
  </si>
  <si>
    <t>-</t>
  </si>
  <si>
    <t>Aguadilla</t>
  </si>
  <si>
    <t xml:space="preserve">Erick </t>
  </si>
  <si>
    <t>Ruíz</t>
  </si>
  <si>
    <t xml:space="preserve">Parador Villa Parguera </t>
  </si>
  <si>
    <t>Carr. 304 Km. 3.3, La Parguera</t>
  </si>
  <si>
    <t>Calle Amistad #20,</t>
  </si>
  <si>
    <t>Lajas</t>
  </si>
  <si>
    <t>Henry</t>
  </si>
  <si>
    <t>Pancorbo</t>
  </si>
  <si>
    <t>Parador Turtle Bay Inn</t>
  </si>
  <si>
    <t>Calle #6</t>
  </si>
  <si>
    <t>Bo. La Parguera</t>
  </si>
  <si>
    <t>Maria del M.</t>
  </si>
  <si>
    <t>Irizarry</t>
  </si>
  <si>
    <t>(787)899-6633</t>
  </si>
  <si>
    <t>Parador Boquemar</t>
  </si>
  <si>
    <t>Carr. 101, Calle Gil Bouyet</t>
  </si>
  <si>
    <t>Boqueron</t>
  </si>
  <si>
    <t>Sres.</t>
  </si>
  <si>
    <t>Angel &amp; Fredie</t>
  </si>
  <si>
    <t xml:space="preserve">Rodríguez  </t>
  </si>
  <si>
    <t>Gerentes</t>
  </si>
  <si>
    <t xml:space="preserve"> Hospederías Endosadas - Porta Cordillera </t>
  </si>
  <si>
    <t>Parador Villas Sotomayor</t>
  </si>
  <si>
    <t>Carr. 123 Km. 36.8, Int. 522</t>
  </si>
  <si>
    <t>Bo. Garzas</t>
  </si>
  <si>
    <t>Adjuntas</t>
  </si>
  <si>
    <t xml:space="preserve">Jesús </t>
  </si>
  <si>
    <t xml:space="preserve">Ramos </t>
  </si>
  <si>
    <t>Total habitaciones de Paradores</t>
  </si>
  <si>
    <t>Total de Paradores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</si>
</sst>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"/>
    <numFmt numFmtId="165" formatCode="[&lt;=9999999]###\-####;\(###\)\ ###\-####"/>
  </numFmts>
  <fonts count="10" x14ac:knownFonts="1">
    <font>
      <sz val="11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4"/>
      <name val="Arial"/>
      <family val="2"/>
    </font>
    <font>
      <b/>
      <sz val="8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0"/>
      <name val="Aptos Narrow"/>
      <family val="2"/>
      <scheme val="minor"/>
    </font>
    <font>
      <sz val="8"/>
      <color indexed="8"/>
      <name val="Aptos Narrow"/>
      <family val="2"/>
      <scheme val="minor"/>
    </font>
    <font>
      <b/>
      <sz val="8"/>
      <color indexed="8"/>
      <name val="Aptos Narrow"/>
      <family val="2"/>
      <scheme val="minor"/>
    </font>
    <font>
      <b/>
      <sz val="10"/>
      <color indexed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vertical="center" wrapText="1"/>
    </xf>
    <xf numFmtId="0" fontId="6" fillId="5" borderId="5" xfId="0" applyFont="1" applyFill="1" applyBorder="1" applyAlignment="1">
      <alignment horizontal="center" vertical="top" wrapText="1"/>
    </xf>
    <xf numFmtId="0" fontId="6" fillId="5" borderId="6" xfId="0" applyFont="1" applyFill="1" applyBorder="1" applyAlignment="1">
      <alignment horizontal="left" vertical="center" wrapText="1"/>
    </xf>
    <xf numFmtId="1" fontId="7" fillId="4" borderId="7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left" vertical="top" wrapText="1"/>
    </xf>
    <xf numFmtId="1" fontId="7" fillId="4" borderId="1" xfId="0" applyNumberFormat="1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1" fontId="7" fillId="4" borderId="8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top" wrapText="1"/>
    </xf>
    <xf numFmtId="164" fontId="7" fillId="4" borderId="9" xfId="0" applyNumberFormat="1" applyFont="1" applyFill="1" applyBorder="1" applyAlignment="1">
      <alignment horizontal="left" vertical="top" wrapText="1"/>
    </xf>
    <xf numFmtId="1" fontId="7" fillId="4" borderId="9" xfId="0" applyNumberFormat="1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center" wrapText="1"/>
    </xf>
    <xf numFmtId="165" fontId="7" fillId="4" borderId="9" xfId="0" applyNumberFormat="1" applyFont="1" applyFill="1" applyBorder="1" applyAlignment="1">
      <alignment horizontal="left" vertical="top" wrapText="1"/>
    </xf>
    <xf numFmtId="1" fontId="7" fillId="4" borderId="0" xfId="0" applyNumberFormat="1" applyFont="1" applyFill="1" applyAlignment="1">
      <alignment horizontal="center" vertical="top" wrapText="1"/>
    </xf>
    <xf numFmtId="0" fontId="8" fillId="5" borderId="11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6" borderId="6" xfId="0" applyFont="1" applyFill="1" applyBorder="1" applyAlignment="1">
      <alignment horizontal="left" vertical="center" wrapText="1"/>
    </xf>
    <xf numFmtId="1" fontId="7" fillId="4" borderId="12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left" vertical="top" wrapText="1"/>
    </xf>
    <xf numFmtId="164" fontId="7" fillId="4" borderId="13" xfId="0" applyNumberFormat="1" applyFont="1" applyFill="1" applyBorder="1" applyAlignment="1">
      <alignment horizontal="left" vertical="top" wrapText="1"/>
    </xf>
    <xf numFmtId="1" fontId="7" fillId="4" borderId="13" xfId="0" applyNumberFormat="1" applyFont="1" applyFill="1" applyBorder="1" applyAlignment="1">
      <alignment horizontal="center" vertical="top" wrapText="1"/>
    </xf>
    <xf numFmtId="0" fontId="9" fillId="6" borderId="6" xfId="0" applyFont="1" applyFill="1" applyBorder="1" applyAlignment="1">
      <alignment horizontal="center" vertical="center" wrapText="1"/>
    </xf>
    <xf numFmtId="165" fontId="7" fillId="4" borderId="13" xfId="0" applyNumberFormat="1" applyFont="1" applyFill="1" applyBorder="1" applyAlignment="1">
      <alignment horizontal="left" vertical="top" wrapText="1"/>
    </xf>
    <xf numFmtId="0" fontId="9" fillId="6" borderId="11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top" wrapText="1"/>
    </xf>
    <xf numFmtId="164" fontId="7" fillId="4" borderId="10" xfId="0" applyNumberFormat="1" applyFont="1" applyFill="1" applyBorder="1" applyAlignment="1">
      <alignment horizontal="left" vertical="top" wrapText="1"/>
    </xf>
    <xf numFmtId="1" fontId="7" fillId="4" borderId="10" xfId="0" applyNumberFormat="1" applyFont="1" applyFill="1" applyBorder="1" applyAlignment="1">
      <alignment horizontal="center" vertical="top" wrapText="1"/>
    </xf>
    <xf numFmtId="165" fontId="7" fillId="4" borderId="10" xfId="0" applyNumberFormat="1" applyFont="1" applyFill="1" applyBorder="1" applyAlignment="1">
      <alignment horizontal="left" vertical="top" wrapText="1"/>
    </xf>
    <xf numFmtId="0" fontId="8" fillId="7" borderId="15" xfId="0" applyFont="1" applyFill="1" applyBorder="1" applyAlignment="1">
      <alignment horizontal="center" vertical="center" wrapText="1"/>
    </xf>
    <xf numFmtId="1" fontId="7" fillId="4" borderId="0" xfId="0" applyNumberFormat="1" applyFont="1" applyFill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164" fontId="7" fillId="4" borderId="0" xfId="0" applyNumberFormat="1" applyFont="1" applyFill="1" applyAlignment="1">
      <alignment horizontal="left" vertical="top" wrapText="1"/>
    </xf>
    <xf numFmtId="1" fontId="7" fillId="4" borderId="0" xfId="0" applyNumberFormat="1" applyFont="1" applyFill="1" applyAlignment="1">
      <alignment horizontal="center" vertical="top" wrapText="1"/>
    </xf>
    <xf numFmtId="0" fontId="8" fillId="7" borderId="11" xfId="0" applyFont="1" applyFill="1" applyBorder="1" applyAlignment="1">
      <alignment horizontal="center" vertical="center" wrapText="1"/>
    </xf>
    <xf numFmtId="165" fontId="7" fillId="4" borderId="0" xfId="0" applyNumberFormat="1" applyFont="1" applyFill="1" applyAlignment="1">
      <alignment horizontal="left" vertical="top" wrapText="1"/>
    </xf>
    <xf numFmtId="0" fontId="6" fillId="8" borderId="5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left" vertical="center" wrapText="1"/>
    </xf>
    <xf numFmtId="1" fontId="7" fillId="4" borderId="14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top" wrapText="1"/>
    </xf>
    <xf numFmtId="164" fontId="7" fillId="4" borderId="14" xfId="0" applyNumberFormat="1" applyFont="1" applyFill="1" applyBorder="1" applyAlignment="1">
      <alignment horizontal="left" vertical="top" wrapText="1"/>
    </xf>
    <xf numFmtId="1" fontId="7" fillId="4" borderId="14" xfId="0" applyNumberFormat="1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center" vertical="center" wrapText="1"/>
    </xf>
    <xf numFmtId="165" fontId="7" fillId="4" borderId="14" xfId="0" applyNumberFormat="1" applyFont="1" applyFill="1" applyBorder="1" applyAlignment="1">
      <alignment horizontal="left" vertical="top" wrapText="1"/>
    </xf>
    <xf numFmtId="0" fontId="6" fillId="8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3" fontId="6" fillId="4" borderId="0" xfId="0" applyNumberFormat="1" applyFont="1" applyFill="1" applyAlignment="1">
      <alignment horizontal="center" vertical="center"/>
    </xf>
    <xf numFmtId="1" fontId="6" fillId="4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12F5D-1F58-4265-B416-02429611BAA9}">
  <dimension ref="A1:N28"/>
  <sheetViews>
    <sheetView tabSelected="1" workbookViewId="0">
      <selection activeCell="R12" sqref="R12"/>
    </sheetView>
  </sheetViews>
  <sheetFormatPr defaultRowHeight="15" x14ac:dyDescent="0.25"/>
  <cols>
    <col min="1" max="1" width="2.7109375" customWidth="1"/>
    <col min="2" max="2" width="15.42578125" customWidth="1"/>
    <col min="3" max="4" width="8.7109375"/>
    <col min="5" max="5" width="9.5703125" customWidth="1"/>
    <col min="6" max="6" width="7.7109375" customWidth="1"/>
    <col min="7" max="7" width="8" customWidth="1"/>
    <col min="8" max="8" width="7" customWidth="1"/>
    <col min="9" max="9" width="10.28515625" customWidth="1"/>
    <col min="10" max="11" width="8.7109375"/>
    <col min="12" max="12" width="11" customWidth="1"/>
    <col min="13" max="13" width="13.28515625" customWidth="1"/>
    <col min="14" max="14" width="8.7109375"/>
  </cols>
  <sheetData>
    <row r="1" spans="1:14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x14ac:dyDescent="0.25">
      <c r="A2" s="1" t="s">
        <v>1</v>
      </c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1" t="s">
        <v>2</v>
      </c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8.75" thickBot="1" x14ac:dyDescent="0.3">
      <c r="A4" s="3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</row>
    <row r="5" spans="1:14" ht="34.5" thickBot="1" x14ac:dyDescent="0.3">
      <c r="A5" s="5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6" t="s">
        <v>16</v>
      </c>
      <c r="N5" s="7"/>
    </row>
    <row r="6" spans="1:14" ht="15.75" thickBot="1" x14ac:dyDescent="0.3">
      <c r="A6" s="8">
        <v>2</v>
      </c>
      <c r="B6" s="9" t="s">
        <v>17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7"/>
    </row>
    <row r="7" spans="1:14" ht="45" x14ac:dyDescent="0.25">
      <c r="A7" s="10">
        <v>1</v>
      </c>
      <c r="B7" s="11" t="s">
        <v>18</v>
      </c>
      <c r="C7" s="11" t="s">
        <v>19</v>
      </c>
      <c r="D7" s="11" t="s">
        <v>20</v>
      </c>
      <c r="E7" s="11" t="s">
        <v>21</v>
      </c>
      <c r="F7" s="12">
        <v>767</v>
      </c>
      <c r="G7" s="13">
        <v>2</v>
      </c>
      <c r="H7" s="14">
        <v>34</v>
      </c>
      <c r="I7" s="11" t="s">
        <v>22</v>
      </c>
      <c r="J7" s="11" t="s">
        <v>23</v>
      </c>
      <c r="K7" s="11" t="s">
        <v>24</v>
      </c>
      <c r="L7" s="11" t="s">
        <v>25</v>
      </c>
      <c r="M7" s="15">
        <v>7878934423</v>
      </c>
      <c r="N7" s="16"/>
    </row>
    <row r="8" spans="1:14" ht="23.25" thickBot="1" x14ac:dyDescent="0.3">
      <c r="A8" s="17">
        <v>2</v>
      </c>
      <c r="B8" s="18" t="s">
        <v>26</v>
      </c>
      <c r="C8" s="18" t="s">
        <v>27</v>
      </c>
      <c r="D8" s="18" t="s">
        <v>28</v>
      </c>
      <c r="E8" s="18" t="s">
        <v>29</v>
      </c>
      <c r="F8" s="19">
        <v>707</v>
      </c>
      <c r="G8" s="20">
        <v>4</v>
      </c>
      <c r="H8" s="21">
        <v>52</v>
      </c>
      <c r="I8" s="18" t="s">
        <v>22</v>
      </c>
      <c r="J8" s="18" t="s">
        <v>23</v>
      </c>
      <c r="K8" s="18" t="s">
        <v>24</v>
      </c>
      <c r="L8" s="18" t="s">
        <v>25</v>
      </c>
      <c r="M8" s="22">
        <v>7878613330</v>
      </c>
      <c r="N8" s="16"/>
    </row>
    <row r="9" spans="1:14" ht="15.75" thickBot="1" x14ac:dyDescent="0.3">
      <c r="A9" s="23"/>
      <c r="B9" s="23"/>
      <c r="C9" s="23"/>
      <c r="D9" s="23"/>
      <c r="E9" s="23"/>
      <c r="F9" s="23"/>
      <c r="G9" s="23"/>
      <c r="H9" s="24">
        <f>SUM(H7:H8)</f>
        <v>86</v>
      </c>
      <c r="I9" s="25"/>
      <c r="J9" s="25"/>
      <c r="K9" s="25"/>
      <c r="L9" s="25"/>
      <c r="M9" s="25"/>
      <c r="N9" s="16"/>
    </row>
    <row r="10" spans="1:14" ht="15.75" thickBot="1" x14ac:dyDescent="0.3">
      <c r="A10" s="26">
        <v>1</v>
      </c>
      <c r="B10" s="27" t="s">
        <v>30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16"/>
    </row>
    <row r="11" spans="1:14" ht="23.25" thickBot="1" x14ac:dyDescent="0.3">
      <c r="A11" s="28">
        <v>1</v>
      </c>
      <c r="B11" s="29" t="s">
        <v>31</v>
      </c>
      <c r="C11" s="29" t="s">
        <v>32</v>
      </c>
      <c r="D11" s="29" t="s">
        <v>33</v>
      </c>
      <c r="E11" s="29" t="s">
        <v>34</v>
      </c>
      <c r="F11" s="30">
        <v>6592814</v>
      </c>
      <c r="G11" s="31">
        <v>1</v>
      </c>
      <c r="H11" s="32">
        <v>49</v>
      </c>
      <c r="I11" s="29" t="s">
        <v>22</v>
      </c>
      <c r="J11" s="29" t="s">
        <v>35</v>
      </c>
      <c r="K11" s="29" t="s">
        <v>36</v>
      </c>
      <c r="L11" s="29" t="s">
        <v>25</v>
      </c>
      <c r="M11" s="33">
        <v>7878981000</v>
      </c>
      <c r="N11" s="16"/>
    </row>
    <row r="12" spans="1:14" ht="15.75" thickBot="1" x14ac:dyDescent="0.3">
      <c r="A12" s="23"/>
      <c r="B12" s="23"/>
      <c r="C12" s="23"/>
      <c r="D12" s="23"/>
      <c r="E12" s="23"/>
      <c r="F12" s="23"/>
      <c r="G12" s="23"/>
      <c r="H12" s="34">
        <f>H11</f>
        <v>49</v>
      </c>
      <c r="I12" s="25"/>
      <c r="J12" s="25"/>
      <c r="K12" s="25"/>
      <c r="L12" s="25"/>
      <c r="M12" s="25"/>
      <c r="N12" s="16"/>
    </row>
    <row r="13" spans="1:14" ht="15.75" thickBot="1" x14ac:dyDescent="0.3">
      <c r="A13" s="35">
        <v>7</v>
      </c>
      <c r="B13" s="36" t="s">
        <v>37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16"/>
    </row>
    <row r="14" spans="1:14" ht="33.75" x14ac:dyDescent="0.25">
      <c r="A14" s="10">
        <v>1</v>
      </c>
      <c r="B14" s="11" t="s">
        <v>38</v>
      </c>
      <c r="C14" s="11" t="s">
        <v>39</v>
      </c>
      <c r="D14" s="11" t="s">
        <v>40</v>
      </c>
      <c r="E14" s="11" t="s">
        <v>41</v>
      </c>
      <c r="F14" s="12">
        <v>623</v>
      </c>
      <c r="G14" s="13">
        <v>2</v>
      </c>
      <c r="H14" s="37">
        <v>47</v>
      </c>
      <c r="I14" s="11" t="s">
        <v>22</v>
      </c>
      <c r="J14" s="11" t="s">
        <v>42</v>
      </c>
      <c r="K14" s="11" t="s">
        <v>43</v>
      </c>
      <c r="L14" s="11" t="s">
        <v>44</v>
      </c>
      <c r="M14" s="15">
        <v>7872542358</v>
      </c>
      <c r="N14" s="16"/>
    </row>
    <row r="15" spans="1:14" ht="45" x14ac:dyDescent="0.25">
      <c r="A15" s="10">
        <f>+A14+1</f>
        <v>2</v>
      </c>
      <c r="B15" s="11" t="s">
        <v>45</v>
      </c>
      <c r="C15" s="11" t="s">
        <v>46</v>
      </c>
      <c r="D15" s="11"/>
      <c r="E15" s="11" t="s">
        <v>47</v>
      </c>
      <c r="F15" s="12">
        <v>767</v>
      </c>
      <c r="G15" s="13">
        <v>2</v>
      </c>
      <c r="H15" s="37">
        <v>27</v>
      </c>
      <c r="I15" s="11" t="s">
        <v>22</v>
      </c>
      <c r="J15" s="11" t="s">
        <v>48</v>
      </c>
      <c r="K15" s="11" t="s">
        <v>49</v>
      </c>
      <c r="L15" s="11" t="s">
        <v>50</v>
      </c>
      <c r="M15" s="15" t="s">
        <v>51</v>
      </c>
      <c r="N15" s="16"/>
    </row>
    <row r="16" spans="1:14" ht="22.5" x14ac:dyDescent="0.25">
      <c r="A16" s="10">
        <f t="shared" ref="A16:A18" si="0">+A15+1</f>
        <v>3</v>
      </c>
      <c r="B16" s="11" t="s">
        <v>52</v>
      </c>
      <c r="C16" s="11" t="s">
        <v>53</v>
      </c>
      <c r="D16" s="11" t="s">
        <v>54</v>
      </c>
      <c r="E16" s="11" t="s">
        <v>55</v>
      </c>
      <c r="F16" s="12">
        <v>662</v>
      </c>
      <c r="G16" s="13">
        <v>2</v>
      </c>
      <c r="H16" s="37">
        <v>42</v>
      </c>
      <c r="I16" s="11" t="s">
        <v>56</v>
      </c>
      <c r="J16" s="11" t="s">
        <v>57</v>
      </c>
      <c r="K16" s="11" t="s">
        <v>58</v>
      </c>
      <c r="L16" s="11" t="s">
        <v>59</v>
      </c>
      <c r="M16" s="15">
        <v>7878722045</v>
      </c>
      <c r="N16" s="16"/>
    </row>
    <row r="17" spans="1:14" ht="45" x14ac:dyDescent="0.25">
      <c r="A17" s="10">
        <f t="shared" si="0"/>
        <v>4</v>
      </c>
      <c r="B17" s="11" t="s">
        <v>60</v>
      </c>
      <c r="C17" s="11" t="s">
        <v>61</v>
      </c>
      <c r="D17" s="11" t="s">
        <v>62</v>
      </c>
      <c r="E17" s="11" t="s">
        <v>63</v>
      </c>
      <c r="F17" s="12">
        <v>603</v>
      </c>
      <c r="G17" s="13">
        <v>3</v>
      </c>
      <c r="H17" s="37">
        <v>74</v>
      </c>
      <c r="I17" s="11" t="s">
        <v>22</v>
      </c>
      <c r="J17" s="11" t="s">
        <v>64</v>
      </c>
      <c r="K17" s="11" t="s">
        <v>65</v>
      </c>
      <c r="L17" s="11" t="s">
        <v>25</v>
      </c>
      <c r="M17" s="15">
        <v>7878828000</v>
      </c>
      <c r="N17" s="16"/>
    </row>
    <row r="18" spans="1:14" ht="33.75" x14ac:dyDescent="0.25">
      <c r="A18" s="10">
        <f t="shared" si="0"/>
        <v>5</v>
      </c>
      <c r="B18" s="11" t="s">
        <v>66</v>
      </c>
      <c r="C18" s="11" t="s">
        <v>67</v>
      </c>
      <c r="D18" s="11" t="s">
        <v>68</v>
      </c>
      <c r="E18" s="11" t="s">
        <v>69</v>
      </c>
      <c r="F18" s="12">
        <v>667</v>
      </c>
      <c r="G18" s="13">
        <v>3</v>
      </c>
      <c r="H18" s="37">
        <v>74</v>
      </c>
      <c r="I18" s="11" t="s">
        <v>22</v>
      </c>
      <c r="J18" s="11" t="s">
        <v>70</v>
      </c>
      <c r="K18" s="11" t="s">
        <v>71</v>
      </c>
      <c r="L18" s="11" t="s">
        <v>25</v>
      </c>
      <c r="M18" s="15">
        <v>7878997777</v>
      </c>
      <c r="N18" s="16"/>
    </row>
    <row r="19" spans="1:14" ht="22.5" x14ac:dyDescent="0.25">
      <c r="A19" s="10">
        <v>6</v>
      </c>
      <c r="B19" s="38" t="s">
        <v>72</v>
      </c>
      <c r="C19" s="38" t="s">
        <v>73</v>
      </c>
      <c r="D19" s="38" t="s">
        <v>74</v>
      </c>
      <c r="E19" s="38" t="s">
        <v>69</v>
      </c>
      <c r="F19" s="39">
        <v>667</v>
      </c>
      <c r="G19" s="40"/>
      <c r="H19" s="37">
        <v>13</v>
      </c>
      <c r="I19" s="38" t="s">
        <v>56</v>
      </c>
      <c r="J19" s="38" t="s">
        <v>75</v>
      </c>
      <c r="K19" s="38" t="s">
        <v>76</v>
      </c>
      <c r="L19" s="38" t="s">
        <v>25</v>
      </c>
      <c r="M19" s="41" t="s">
        <v>77</v>
      </c>
      <c r="N19" s="16"/>
    </row>
    <row r="20" spans="1:14" ht="34.5" thickBot="1" x14ac:dyDescent="0.3">
      <c r="A20" s="10">
        <v>7</v>
      </c>
      <c r="B20" s="18" t="s">
        <v>78</v>
      </c>
      <c r="C20" s="18" t="s">
        <v>79</v>
      </c>
      <c r="D20" s="18" t="s">
        <v>80</v>
      </c>
      <c r="E20" s="18" t="s">
        <v>41</v>
      </c>
      <c r="F20" s="19">
        <v>622</v>
      </c>
      <c r="G20" s="20">
        <v>3</v>
      </c>
      <c r="H20" s="42">
        <v>75</v>
      </c>
      <c r="I20" s="18" t="s">
        <v>81</v>
      </c>
      <c r="J20" s="18" t="s">
        <v>82</v>
      </c>
      <c r="K20" s="18" t="s">
        <v>83</v>
      </c>
      <c r="L20" s="18" t="s">
        <v>84</v>
      </c>
      <c r="M20" s="22">
        <v>7878512158</v>
      </c>
      <c r="N20" s="16"/>
    </row>
    <row r="21" spans="1:14" ht="15.75" thickBot="1" x14ac:dyDescent="0.3">
      <c r="A21" s="43"/>
      <c r="B21" s="44"/>
      <c r="C21" s="44"/>
      <c r="D21" s="44"/>
      <c r="E21" s="44"/>
      <c r="F21" s="45"/>
      <c r="G21" s="46"/>
      <c r="H21" s="47">
        <f>SUM(H14:H20)</f>
        <v>352</v>
      </c>
      <c r="I21" s="44"/>
      <c r="J21" s="44"/>
      <c r="K21" s="44"/>
      <c r="L21" s="44"/>
      <c r="M21" s="48"/>
      <c r="N21" s="16"/>
    </row>
    <row r="22" spans="1:14" ht="15.75" thickBot="1" x14ac:dyDescent="0.3">
      <c r="A22" s="49">
        <v>1</v>
      </c>
      <c r="B22" s="50" t="s">
        <v>85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16"/>
    </row>
    <row r="23" spans="1:14" ht="34.5" thickBot="1" x14ac:dyDescent="0.3">
      <c r="A23" s="51">
        <v>1</v>
      </c>
      <c r="B23" s="52" t="s">
        <v>86</v>
      </c>
      <c r="C23" s="52" t="s">
        <v>87</v>
      </c>
      <c r="D23" s="52" t="s">
        <v>88</v>
      </c>
      <c r="E23" s="52" t="s">
        <v>89</v>
      </c>
      <c r="F23" s="53">
        <v>601</v>
      </c>
      <c r="G23" s="54">
        <v>4</v>
      </c>
      <c r="H23" s="55">
        <v>35</v>
      </c>
      <c r="I23" s="52" t="s">
        <v>22</v>
      </c>
      <c r="J23" s="52" t="s">
        <v>90</v>
      </c>
      <c r="K23" s="52" t="s">
        <v>91</v>
      </c>
      <c r="L23" s="52" t="s">
        <v>25</v>
      </c>
      <c r="M23" s="56">
        <v>7878291717</v>
      </c>
      <c r="N23" s="16"/>
    </row>
    <row r="24" spans="1:14" ht="15.75" thickBot="1" x14ac:dyDescent="0.3">
      <c r="A24" s="2"/>
      <c r="B24" s="2"/>
      <c r="C24" s="2"/>
      <c r="D24" s="2"/>
      <c r="E24" s="2"/>
      <c r="F24" s="2"/>
      <c r="G24" s="2"/>
      <c r="H24" s="57">
        <f>H23</f>
        <v>35</v>
      </c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58" t="s">
        <v>92</v>
      </c>
      <c r="B26" s="58"/>
      <c r="C26" s="58"/>
      <c r="D26" s="58"/>
      <c r="E26" s="58"/>
      <c r="F26" s="58"/>
      <c r="G26" s="58"/>
      <c r="H26" s="59">
        <f>+H9+H12+H21+H24</f>
        <v>522</v>
      </c>
      <c r="I26" s="2"/>
      <c r="J26" s="2"/>
      <c r="K26" s="2"/>
      <c r="L26" s="2"/>
      <c r="M26" s="2"/>
      <c r="N26" s="2"/>
    </row>
    <row r="27" spans="1:14" x14ac:dyDescent="0.25">
      <c r="A27" s="60" t="s">
        <v>93</v>
      </c>
      <c r="B27" s="60"/>
      <c r="C27" s="60"/>
      <c r="D27" s="60"/>
      <c r="E27" s="60"/>
      <c r="F27" s="60"/>
      <c r="G27" s="60"/>
      <c r="H27" s="61">
        <f>A6+A10+A13+A22</f>
        <v>11</v>
      </c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</sheetData>
  <mergeCells count="14">
    <mergeCell ref="A27:G27"/>
    <mergeCell ref="B10:M10"/>
    <mergeCell ref="A12:G12"/>
    <mergeCell ref="I12:M12"/>
    <mergeCell ref="B13:M13"/>
    <mergeCell ref="B22:M22"/>
    <mergeCell ref="A26:G26"/>
    <mergeCell ref="A1:C1"/>
    <mergeCell ref="A2:C2"/>
    <mergeCell ref="A3:C3"/>
    <mergeCell ref="A4:M4"/>
    <mergeCell ref="B6:M6"/>
    <mergeCell ref="A9:G9"/>
    <mergeCell ref="I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PARADORES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 Rosario</dc:creator>
  <cp:lastModifiedBy>Marili Rosario</cp:lastModifiedBy>
  <dcterms:created xsi:type="dcterms:W3CDTF">2024-03-07T13:55:19Z</dcterms:created>
  <dcterms:modified xsi:type="dcterms:W3CDTF">2024-03-07T13:56:12Z</dcterms:modified>
</cp:coreProperties>
</file>